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gizonline-my.sharepoint.com/personal/jean_mahoro_giz_de/Documents/Mahoro JP/JP-Ongoing/10030515-OFFICE RENOVATION/2.Request for Proposals/"/>
    </mc:Choice>
  </mc:AlternateContent>
  <xr:revisionPtr revIDLastSave="217" documentId="13_ncr:1_{3BF40F49-55C7-45A7-ABED-30FE05014653}" xr6:coauthVersionLast="47" xr6:coauthVersionMax="47" xr10:uidLastSave="{28C7910F-263E-4A86-A444-FB6C21544D18}"/>
  <bookViews>
    <workbookView xWindow="-120" yWindow="-120" windowWidth="29040" windowHeight="15720" xr2:uid="{00000000-000D-0000-FFFF-FFFF00000000}"/>
  </bookViews>
  <sheets>
    <sheet name="BoQ works" sheetId="1" r:id="rId1"/>
  </sheets>
  <definedNames>
    <definedName name="_xlnm.Print_Area" localSheetId="0">'BoQ works'!$A$1:$F$109</definedName>
    <definedName name="_xlnm.Print_Titles" localSheetId="0">'BoQ works'!$12:$12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7" i="1" l="1"/>
  <c r="F18" i="1"/>
  <c r="F91" i="1"/>
  <c r="F90" i="1"/>
  <c r="F89" i="1"/>
  <c r="F88" i="1"/>
  <c r="F85" i="1"/>
  <c r="F83" i="1"/>
  <c r="F81" i="1"/>
  <c r="F79" i="1"/>
  <c r="F78" i="1"/>
  <c r="F77" i="1"/>
  <c r="F75" i="1"/>
  <c r="F74" i="1"/>
  <c r="F73" i="1"/>
  <c r="F70" i="1"/>
  <c r="F68" i="1"/>
  <c r="F67" i="1"/>
  <c r="F66" i="1"/>
  <c r="F65" i="1"/>
  <c r="F64" i="1"/>
  <c r="F62" i="1"/>
  <c r="F60" i="1"/>
  <c r="F58" i="1"/>
  <c r="F57" i="1"/>
  <c r="F56" i="1"/>
  <c r="F54" i="1"/>
  <c r="F53" i="1"/>
  <c r="F52" i="1"/>
  <c r="F49" i="1"/>
  <c r="F47" i="1"/>
  <c r="F46" i="1"/>
  <c r="F44" i="1"/>
  <c r="F43" i="1"/>
  <c r="F41" i="1"/>
  <c r="F39" i="1"/>
  <c r="F38" i="1"/>
  <c r="F37" i="1"/>
  <c r="F35" i="1"/>
  <c r="F34" i="1"/>
  <c r="F33" i="1"/>
  <c r="F30" i="1"/>
  <c r="F29" i="1"/>
  <c r="F28" i="1"/>
  <c r="F27" i="1"/>
  <c r="F26" i="1"/>
  <c r="F25" i="1"/>
  <c r="F24" i="1"/>
  <c r="F23" i="1"/>
  <c r="F22" i="1"/>
  <c r="F21" i="1"/>
  <c r="F19" i="1"/>
  <c r="F17" i="1"/>
  <c r="F16" i="1"/>
  <c r="F15" i="1"/>
  <c r="F14" i="1" l="1"/>
  <c r="F93" i="1" s="1"/>
  <c r="F94" i="1" s="1"/>
  <c r="F95" i="1" l="1"/>
</calcChain>
</file>

<file path=xl/sharedStrings.xml><?xml version="1.0" encoding="utf-8"?>
<sst xmlns="http://schemas.openxmlformats.org/spreadsheetml/2006/main" count="157" uniqueCount="78">
  <si>
    <t>Unit</t>
  </si>
  <si>
    <t>Quantity</t>
  </si>
  <si>
    <t>Total (RwF - without VAT)</t>
  </si>
  <si>
    <t>Unit price (RwF - without VAT)</t>
  </si>
  <si>
    <t>Item</t>
  </si>
  <si>
    <t>Total with VAT</t>
  </si>
  <si>
    <t>Total witout VAT</t>
  </si>
  <si>
    <t>Lpsm</t>
  </si>
  <si>
    <t>Pcs</t>
  </si>
  <si>
    <t>No</t>
  </si>
  <si>
    <t xml:space="preserve">Renovation activies in 5 houses of GIZ </t>
  </si>
  <si>
    <t>1. Works in the administration Building</t>
  </si>
  <si>
    <t>Cutting and preparation of already existing gypsum board for a new door</t>
  </si>
  <si>
    <t xml:space="preserve">m2 </t>
  </si>
  <si>
    <t>Installing a new glazed door, aluminum frame minimum thickness 1.5 mm, and including 6.8 mm laminated glasses, ironmongery, locks, frosted adhesive film on 1.1 meter height on all the length of the partitions, and all implementation constraints  (including adjustment of the masonry opening when required).</t>
  </si>
  <si>
    <t>Relocation of the existing kitchen to another place; this includes disassembling the existing kitchen stone, sink and cupboards, transportation of the materials to the new place (10-20m from the existing place), installing the equipments in the new place and plumbing activities to provide water access to the new kitchen and waste water excavation to the existing manhole (all located in 20m2 range)</t>
  </si>
  <si>
    <t>Removal of an exiting window curtain</t>
  </si>
  <si>
    <t>2. Works in the Direction Building</t>
  </si>
  <si>
    <t>Painting the new office to harmonize the existing paint with all new structure</t>
  </si>
  <si>
    <t>Glazed partition with aluminium frame, up to the false ceiling including glazed door integrated to the glazed partitions, all required fixations,  6.8 mm laminated glasses, frosted adhesive film on 1.2 meter height on all the width of the glasses, and all implementation constraints. The color of the aluminim frames will be decided by the Client.</t>
  </si>
  <si>
    <t>3. Works in the Former HR Building</t>
  </si>
  <si>
    <t>New Masonry wall and their lintel if needed with finishing including plastering ready to be painted.</t>
  </si>
  <si>
    <t>Painting the new masorny wall</t>
  </si>
  <si>
    <t>Painting works</t>
  </si>
  <si>
    <t>m²</t>
  </si>
  <si>
    <t>Electrical Works</t>
  </si>
  <si>
    <t>Kitchen works</t>
  </si>
  <si>
    <t>4. Works in the Former Esther's Building</t>
  </si>
  <si>
    <t>Plumbing works</t>
  </si>
  <si>
    <t>Supplying and installation of new modern toilets and faucet bidet sprayer with all necessary works. The model and the color of the toilets will be chosen by the client.</t>
  </si>
  <si>
    <t>Supplying and installation on furniture, of a kitchen sink including the furniture, the sink, tap, valve, siphon and all necessary finishing works. The model and the color of the sink and the furniture will be chosen by the client.</t>
  </si>
  <si>
    <t>Changing an outside bib tap water valve</t>
  </si>
  <si>
    <t xml:space="preserve">Repairing existing cupboards with a replacement of 4 doors and tuning the drawers  </t>
  </si>
  <si>
    <t>Repairing and Painting on the ceiling including support preparation and all required works - Color will be decided by the Client.</t>
  </si>
  <si>
    <t>Repairing &amp; Painting on the ceiling including support preparation and all required works - Color will be decided by the Client.</t>
  </si>
  <si>
    <t>Plastering &amp; Painting on all internal walls &amp; plinth beams including all required preparation and all required works to make perfect finishes; this consists of repairing all humidity surfaces that might be found in some places too - Premium Color will be decided by the Client.</t>
  </si>
  <si>
    <t>5. Works in the Former Rose's Building</t>
  </si>
  <si>
    <t>Correction of leaking pipes in the wall to the manhole</t>
  </si>
  <si>
    <t>Installing a new gypsum partition wall with soundproof and all necessary finishes required such as painting and finishing.</t>
  </si>
  <si>
    <t>m3</t>
  </si>
  <si>
    <t>Plastering and repairing the wall where the kitchen was standing includin gthe removal of all pipings.</t>
  </si>
  <si>
    <t>Demolishing an opening for a door</t>
  </si>
  <si>
    <t>Aluminum grazed door, aluminum frame minimum thickness 1.5 mm, according to the drawings, and including 6.8 mm laminated glasses, and ironmongery, locks  and all implementation constraints  (including adjustment of the masonry opening). The color of the aluminim frames will be decided by the Client.</t>
  </si>
  <si>
    <t>m</t>
  </si>
  <si>
    <t>Sound proofing the glass door</t>
  </si>
  <si>
    <t>Covering the glass door frosted adhesve film</t>
  </si>
  <si>
    <t xml:space="preserve">Painting water resistant paint on all outdoor walls, gutters, gutter downspouts, terrace walls, existing purlins and rafter of the outdoor cover sheets including all preparations and cleanings for final finishes </t>
  </si>
  <si>
    <t>Windows &amp; doors</t>
  </si>
  <si>
    <t>Aluminum grazed window, aluminum frame minimum thickness 1.5 mm, according to the drawings, and including 6.8 mm laminated glasses, and ironmongery, locks, mosquito net and all implementation constraints  (including adjustment of the masonry opening). The color of the aluminim frames will be decided by the Client.</t>
  </si>
  <si>
    <t>Installation of new kitchen cupboards and cabinet made with white water resistant PVC foam board and a granite stone on top to accommodate the kitchen sink</t>
  </si>
  <si>
    <t>Demolition of a wall to make a single bathroom</t>
  </si>
  <si>
    <t>Fixing the leaking ceiling &amp; correction of the affected gypsum ceiling</t>
  </si>
  <si>
    <t>6. Miscelaneous activities</t>
  </si>
  <si>
    <t>Fixing 1 manhole used as an output of water from bathrooms</t>
  </si>
  <si>
    <t>Replacing all damaged outside ceiling with simple triplex wood. This includes supply, placement and all necessary finishing works including painting</t>
  </si>
  <si>
    <t>Terrace</t>
  </si>
  <si>
    <t>Installation of a new sun shade using the best quality pergola sheets; the purlins and rafters are already existing only the sheets are to be replaced; a sample will be delivered to the client for choosing before implementation</t>
  </si>
  <si>
    <t>Plastering &amp; Painting on all internal walls &amp; plinth beams including all required preparation and all required works to make perfect finishes; this consists of repairing all humidity surfaces that might be found in some places too including removal of existing in-walls cupboards and treating the place where they were laid - Premium Color will be decided by the Client.</t>
  </si>
  <si>
    <t>Supply and installation of one bathroom sink with all necessary finishing works, water supply PPR 3/4" ducts extended PVC Pipes 60mm to connect to the existing routes</t>
  </si>
  <si>
    <t>Extending the parking in front of the 2nd building (Former esther's). This includes, proper reomval of current existing small fence, relocation of electrical pipes connected on that fence, extension of 2m going inside by filling, compacting and levelling with proper soil and construction of pavers for the parking space. (the existing kerbstones will be shifted to the end of the new parking space)</t>
  </si>
  <si>
    <t>Construction of a 1.5m masonry walkwway with gutters on its side (inclusive) connecting the 3 houses on the south side near the garden. This involves proper grading and filling where possible with correct compacting, provision of the pass way between the existing bamboo/ metallic fence existing between the 3 compounds</t>
  </si>
  <si>
    <t>Parking demarcation with a water resistant paint</t>
  </si>
  <si>
    <t>Supply and installation of replacement tiles where broken (50*50cm)including all finishing activities</t>
  </si>
  <si>
    <t>Demolition/removal of all existing windows and doors to fit the proposed new sizes, This complies of the removal and re-construction of the windows and doors opening frames &amp; sills at a proper alignment with no slope</t>
  </si>
  <si>
    <t>Full offices reinstallation with new cabling from the main supply, a new labeled and protected modern fuse box, new modern office lightings with at least 1 12W circular panel light in small offices, 2 in medium offices &amp; 4 in big offices, at least 2 places for double sockets in small offices 3 in medium offices and 4 in big offices (seee attached drawings),and an internet placen next to the electrical sockets in every place, switches  and any other necessary office electrical work. additionaly; 3 light lamps must be provided on the fence in the garden with rain covers</t>
  </si>
  <si>
    <t>CONFIDENTIAL</t>
  </si>
  <si>
    <t>Date:</t>
  </si>
  <si>
    <t>Contract number (VN):</t>
  </si>
  <si>
    <t>Contractor:</t>
  </si>
  <si>
    <t xml:space="preserve">Project number </t>
  </si>
  <si>
    <t>Address:</t>
  </si>
  <si>
    <t>Currency:</t>
  </si>
  <si>
    <t>RWF</t>
  </si>
  <si>
    <t>7000012531</t>
  </si>
  <si>
    <t>B100012</t>
  </si>
  <si>
    <t xml:space="preserve">BILL OF  QUANTITIES: GIZ OFFICES RENOVATION </t>
  </si>
  <si>
    <t>VAT 18&amp;</t>
  </si>
  <si>
    <t xml:space="preserve">Names, signature, stamp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</si>
</sst>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 _€_-;\-* #,##0.00\ _€_-;_-* &quot;-&quot;??\ _€_-;_-@_-"/>
    <numFmt numFmtId="165" formatCode="_-* #,##0\ _€_-;\-* #,##0\ _€_-;_-* &quot;-&quot;??\ _€_-;_-@_-"/>
    <numFmt numFmtId="166" formatCode="_ * #,##0_ ;_ * \-#,##0_ ;_ * &quot;-&quot;??_ ;_ @_ "/>
  </numFmts>
  <fonts count="12" x14ac:knownFonts="1">
    <font>
      <sz val="11"/>
      <color theme="1"/>
      <name val="Calibri"/>
      <family val="2"/>
      <scheme val="minor"/>
    </font>
    <font>
      <sz val="11"/>
      <color theme="1"/>
      <name val="Calibri"/>
      <family val="2"/>
      <scheme val="minor"/>
    </font>
    <font>
      <sz val="8"/>
      <name val="Calibri"/>
      <family val="2"/>
      <scheme val="minor"/>
    </font>
    <font>
      <sz val="11"/>
      <color theme="1"/>
      <name val="Arial"/>
      <family val="2"/>
    </font>
    <font>
      <b/>
      <sz val="11"/>
      <color rgb="FF000000"/>
      <name val="Arial"/>
      <family val="2"/>
    </font>
    <font>
      <b/>
      <sz val="11"/>
      <color theme="1"/>
      <name val="Arial"/>
      <family val="2"/>
    </font>
    <font>
      <sz val="11"/>
      <name val="Arial"/>
      <family val="2"/>
    </font>
    <font>
      <b/>
      <sz val="11"/>
      <name val="Arial"/>
      <family val="2"/>
    </font>
    <font>
      <sz val="11"/>
      <color rgb="FF3F3F76"/>
      <name val="Calibri"/>
      <family val="2"/>
      <scheme val="minor"/>
    </font>
    <font>
      <b/>
      <sz val="12"/>
      <color theme="1"/>
      <name val="Arial"/>
      <family val="2"/>
    </font>
    <font>
      <sz val="12"/>
      <color theme="1"/>
      <name val="Arial"/>
      <family val="2"/>
    </font>
    <font>
      <b/>
      <sz val="12"/>
      <color rgb="FFFF0000"/>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CC99"/>
      </patternFill>
    </fill>
    <fill>
      <patternFill patternType="solid">
        <fgColor rgb="FFFEF7E6"/>
        <bgColor indexed="64"/>
      </patternFill>
    </fill>
    <fill>
      <patternFill patternType="solid">
        <fgColor theme="2"/>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41" fontId="1" fillId="0" borderId="0" applyFont="0" applyFill="0" applyBorder="0" applyAlignment="0" applyProtection="0"/>
    <xf numFmtId="0" fontId="8" fillId="4" borderId="33" applyNumberFormat="0" applyAlignment="0" applyProtection="0"/>
  </cellStyleXfs>
  <cellXfs count="11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7" xfId="0" applyFont="1" applyBorder="1" applyAlignment="1">
      <alignment horizontal="center" vertical="center"/>
    </xf>
    <xf numFmtId="2" fontId="6" fillId="0" borderId="18" xfId="0" applyNumberFormat="1" applyFont="1" applyBorder="1" applyAlignment="1">
      <alignment horizontal="center" vertical="center"/>
    </xf>
    <xf numFmtId="0" fontId="5" fillId="0" borderId="8" xfId="0" applyFont="1" applyBorder="1" applyAlignment="1">
      <alignment vertical="center"/>
    </xf>
    <xf numFmtId="0" fontId="6" fillId="0" borderId="2" xfId="0" applyFont="1" applyBorder="1" applyAlignment="1">
      <alignment vertical="center"/>
    </xf>
    <xf numFmtId="0" fontId="5" fillId="0" borderId="0" xfId="0" applyFont="1" applyAlignment="1">
      <alignment vertical="center"/>
    </xf>
    <xf numFmtId="0" fontId="6" fillId="0" borderId="20" xfId="0" applyFont="1" applyBorder="1" applyAlignment="1">
      <alignment horizontal="center" vertical="center"/>
    </xf>
    <xf numFmtId="0" fontId="6" fillId="0" borderId="3" xfId="0" applyFont="1" applyBorder="1" applyAlignment="1">
      <alignment horizontal="left" vertical="center" wrapText="1"/>
    </xf>
    <xf numFmtId="2" fontId="6" fillId="0" borderId="3" xfId="0" applyNumberFormat="1" applyFont="1" applyBorder="1" applyAlignment="1">
      <alignment horizontal="center" vertical="center"/>
    </xf>
    <xf numFmtId="2" fontId="3" fillId="0" borderId="0" xfId="0" applyNumberFormat="1" applyFont="1" applyAlignment="1">
      <alignment horizontal="center" vertical="center"/>
    </xf>
    <xf numFmtId="2" fontId="6" fillId="0" borderId="2" xfId="0" applyNumberFormat="1" applyFont="1" applyBorder="1" applyAlignment="1">
      <alignment horizontal="center" vertical="center"/>
    </xf>
    <xf numFmtId="0" fontId="5" fillId="3" borderId="0" xfId="0" applyFont="1" applyFill="1" applyAlignment="1">
      <alignment horizontal="center" vertical="center" wrapText="1"/>
    </xf>
    <xf numFmtId="2" fontId="5" fillId="3" borderId="0" xfId="0" applyNumberFormat="1" applyFont="1" applyFill="1" applyAlignment="1">
      <alignment horizontal="center" vertical="center" wrapText="1"/>
    </xf>
    <xf numFmtId="0" fontId="6" fillId="0" borderId="22" xfId="0" applyFont="1" applyBorder="1" applyAlignment="1">
      <alignment horizontal="left" vertical="center" wrapText="1"/>
    </xf>
    <xf numFmtId="0" fontId="9" fillId="0" borderId="35" xfId="0" applyFont="1" applyBorder="1" applyAlignment="1">
      <alignment vertical="center"/>
    </xf>
    <xf numFmtId="0" fontId="10" fillId="0" borderId="0" xfId="0" applyFont="1" applyAlignment="1">
      <alignment vertical="center"/>
    </xf>
    <xf numFmtId="41" fontId="10" fillId="0" borderId="0" xfId="2" applyFont="1" applyAlignment="1">
      <alignment vertical="center"/>
    </xf>
    <xf numFmtId="49" fontId="9" fillId="5" borderId="33" xfId="3" applyNumberFormat="1" applyFont="1" applyFill="1" applyAlignment="1" applyProtection="1">
      <alignment vertical="center" shrinkToFit="1"/>
      <protection locked="0"/>
    </xf>
    <xf numFmtId="0" fontId="9" fillId="0" borderId="0" xfId="0" applyFont="1" applyAlignment="1">
      <alignment vertical="center"/>
    </xf>
    <xf numFmtId="41" fontId="9" fillId="0" borderId="0" xfId="2" applyFont="1" applyAlignment="1">
      <alignment horizontal="left" vertical="center"/>
    </xf>
    <xf numFmtId="49" fontId="11" fillId="5" borderId="33" xfId="3" applyNumberFormat="1" applyFont="1" applyFill="1" applyAlignment="1" applyProtection="1">
      <alignment vertical="center" shrinkToFit="1"/>
      <protection locked="0"/>
    </xf>
    <xf numFmtId="0" fontId="10" fillId="0" borderId="35" xfId="0" applyFont="1" applyBorder="1" applyAlignment="1">
      <alignment vertical="center"/>
    </xf>
    <xf numFmtId="0" fontId="10" fillId="0" borderId="35" xfId="0" applyFont="1" applyBorder="1" applyAlignment="1">
      <alignment horizontal="left" vertical="center"/>
    </xf>
    <xf numFmtId="0" fontId="3" fillId="0" borderId="24" xfId="0" applyFont="1" applyBorder="1" applyAlignment="1">
      <alignment horizontal="left" vertical="center" wrapText="1"/>
    </xf>
    <xf numFmtId="0" fontId="6" fillId="0" borderId="0" xfId="0" applyFont="1" applyAlignment="1">
      <alignment vertical="center"/>
    </xf>
    <xf numFmtId="2" fontId="6" fillId="0" borderId="0" xfId="0" applyNumberFormat="1" applyFont="1" applyAlignment="1">
      <alignment vertical="center"/>
    </xf>
    <xf numFmtId="0" fontId="6" fillId="0" borderId="24" xfId="0" applyFont="1" applyBorder="1" applyAlignment="1">
      <alignment horizontal="left" vertical="center" wrapText="1"/>
    </xf>
    <xf numFmtId="41" fontId="3" fillId="0" borderId="0" xfId="2" applyFont="1" applyAlignment="1">
      <alignment horizontal="center" vertical="center"/>
    </xf>
    <xf numFmtId="41" fontId="3" fillId="0" borderId="5" xfId="2" applyFont="1" applyBorder="1" applyAlignment="1">
      <alignment horizontal="center" vertical="center"/>
    </xf>
    <xf numFmtId="41" fontId="6" fillId="0" borderId="5" xfId="2" applyFont="1" applyBorder="1" applyAlignment="1">
      <alignment horizontal="center" vertical="center"/>
    </xf>
    <xf numFmtId="41" fontId="3" fillId="0" borderId="21" xfId="2" applyFont="1" applyBorder="1" applyAlignment="1">
      <alignment horizontal="center" vertical="center"/>
    </xf>
    <xf numFmtId="41" fontId="6" fillId="0" borderId="19" xfId="2" applyFont="1" applyBorder="1" applyAlignment="1">
      <alignment horizontal="center" vertical="center"/>
    </xf>
    <xf numFmtId="41" fontId="3" fillId="0" borderId="1" xfId="2" applyFont="1" applyBorder="1" applyAlignment="1">
      <alignment horizontal="center" vertical="center"/>
    </xf>
    <xf numFmtId="41" fontId="6" fillId="0" borderId="1" xfId="2" applyFont="1" applyBorder="1" applyAlignment="1">
      <alignment horizontal="center" vertical="center"/>
    </xf>
    <xf numFmtId="41" fontId="5" fillId="3" borderId="0" xfId="2" applyFont="1" applyFill="1" applyAlignment="1">
      <alignment horizontal="center" vertical="center" wrapText="1"/>
    </xf>
    <xf numFmtId="41" fontId="3" fillId="0" borderId="12" xfId="2" applyFont="1" applyBorder="1" applyAlignment="1">
      <alignment horizontal="center" vertical="center"/>
    </xf>
    <xf numFmtId="41" fontId="3" fillId="0" borderId="1" xfId="2" applyFont="1" applyBorder="1" applyAlignment="1">
      <alignment horizontal="center" vertical="center" wrapText="1"/>
    </xf>
    <xf numFmtId="41" fontId="6" fillId="0" borderId="22" xfId="2" applyFont="1" applyBorder="1" applyAlignment="1">
      <alignment horizontal="center" vertical="center"/>
    </xf>
    <xf numFmtId="41" fontId="6" fillId="0" borderId="23" xfId="2" applyFont="1" applyBorder="1" applyAlignment="1">
      <alignment horizontal="center" vertical="center"/>
    </xf>
    <xf numFmtId="41" fontId="3" fillId="0" borderId="2" xfId="2" applyFont="1" applyBorder="1" applyAlignment="1">
      <alignment horizontal="center" vertical="center"/>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5" fillId="2" borderId="30" xfId="0" applyFont="1" applyFill="1" applyBorder="1" applyAlignment="1">
      <alignment vertical="center"/>
    </xf>
    <xf numFmtId="0" fontId="5" fillId="7" borderId="6" xfId="0" applyFont="1" applyFill="1" applyBorder="1" applyAlignment="1">
      <alignment vertical="center"/>
    </xf>
    <xf numFmtId="0" fontId="7" fillId="7" borderId="7" xfId="0" applyFont="1" applyFill="1" applyBorder="1" applyAlignment="1">
      <alignment vertical="center"/>
    </xf>
    <xf numFmtId="2" fontId="7" fillId="7" borderId="7" xfId="0" applyNumberFormat="1" applyFont="1" applyFill="1" applyBorder="1" applyAlignment="1">
      <alignment horizontal="center" vertical="center"/>
    </xf>
    <xf numFmtId="41" fontId="5" fillId="7" borderId="7" xfId="2" applyFont="1" applyFill="1" applyBorder="1" applyAlignment="1">
      <alignment horizontal="center" vertical="center"/>
    </xf>
    <xf numFmtId="41" fontId="5" fillId="7" borderId="10" xfId="2" applyFont="1" applyFill="1" applyBorder="1" applyAlignment="1">
      <alignment horizontal="center" vertical="center"/>
    </xf>
    <xf numFmtId="0" fontId="5" fillId="7" borderId="13" xfId="0" applyFont="1" applyFill="1" applyBorder="1" applyAlignment="1">
      <alignment vertical="center"/>
    </xf>
    <xf numFmtId="0" fontId="3" fillId="7" borderId="9" xfId="0" applyFont="1" applyFill="1" applyBorder="1" applyAlignment="1">
      <alignment vertical="center"/>
    </xf>
    <xf numFmtId="2" fontId="3" fillId="7" borderId="9" xfId="0" applyNumberFormat="1" applyFont="1" applyFill="1" applyBorder="1" applyAlignment="1">
      <alignment horizontal="center" vertical="center"/>
    </xf>
    <xf numFmtId="41" fontId="3" fillId="7" borderId="9" xfId="2" applyFont="1" applyFill="1" applyBorder="1" applyAlignment="1">
      <alignment horizontal="center" vertical="center"/>
    </xf>
    <xf numFmtId="41" fontId="5" fillId="7" borderId="11" xfId="2" applyFont="1" applyFill="1" applyBorder="1" applyAlignment="1">
      <alignment horizontal="center" vertical="center"/>
    </xf>
    <xf numFmtId="0" fontId="5" fillId="7" borderId="14" xfId="0" applyFont="1" applyFill="1" applyBorder="1" applyAlignment="1">
      <alignment vertical="center"/>
    </xf>
    <xf numFmtId="0" fontId="5" fillId="7" borderId="4" xfId="0" applyFont="1" applyFill="1" applyBorder="1" applyAlignment="1">
      <alignment vertical="center"/>
    </xf>
    <xf numFmtId="0" fontId="5" fillId="7" borderId="4" xfId="0" applyFont="1" applyFill="1" applyBorder="1" applyAlignment="1">
      <alignment horizontal="center" vertical="center"/>
    </xf>
    <xf numFmtId="2" fontId="5" fillId="7" borderId="4" xfId="0" applyNumberFormat="1" applyFont="1" applyFill="1" applyBorder="1" applyAlignment="1">
      <alignment horizontal="center" vertical="center"/>
    </xf>
    <xf numFmtId="41" fontId="5" fillId="7" borderId="4" xfId="2" applyFont="1" applyFill="1" applyBorder="1" applyAlignment="1">
      <alignment horizontal="center" vertical="center" wrapText="1"/>
    </xf>
    <xf numFmtId="41" fontId="5" fillId="7" borderId="15" xfId="2" applyFont="1" applyFill="1" applyBorder="1" applyAlignment="1">
      <alignment horizontal="center" vertical="center" wrapText="1"/>
    </xf>
    <xf numFmtId="0" fontId="10" fillId="3" borderId="0" xfId="0" applyFont="1" applyFill="1" applyAlignment="1">
      <alignment horizontal="center" vertical="center"/>
    </xf>
    <xf numFmtId="0" fontId="10" fillId="0" borderId="0" xfId="0" applyFont="1" applyAlignment="1">
      <alignment wrapText="1"/>
    </xf>
    <xf numFmtId="0" fontId="10" fillId="0" borderId="0" xfId="0" applyFont="1" applyAlignment="1">
      <alignment horizontal="center" vertical="center" wrapText="1"/>
    </xf>
    <xf numFmtId="164" fontId="10" fillId="0" borderId="0" xfId="1" applyFont="1" applyAlignment="1">
      <alignment horizontal="center" vertical="center"/>
    </xf>
    <xf numFmtId="0" fontId="10" fillId="0" borderId="0" xfId="0" applyFont="1" applyAlignment="1">
      <alignment horizontal="right" vertical="center"/>
    </xf>
    <xf numFmtId="166" fontId="10" fillId="0" borderId="0" xfId="1" applyNumberFormat="1" applyFont="1" applyAlignment="1">
      <alignment vertical="center"/>
    </xf>
    <xf numFmtId="0" fontId="10" fillId="0" borderId="0" xfId="0" applyFont="1"/>
    <xf numFmtId="0" fontId="10" fillId="0" borderId="34" xfId="0" applyFont="1" applyBorder="1" applyAlignment="1">
      <alignment horizontal="center" vertical="center" wrapText="1"/>
    </xf>
    <xf numFmtId="164" fontId="10" fillId="0" borderId="34" xfId="1" applyFont="1" applyBorder="1" applyAlignment="1">
      <alignment horizontal="center" vertical="center"/>
    </xf>
    <xf numFmtId="0" fontId="10" fillId="0" borderId="34" xfId="0" applyFont="1" applyBorder="1" applyAlignment="1">
      <alignment horizontal="right" vertical="center"/>
    </xf>
    <xf numFmtId="166" fontId="10" fillId="0" borderId="34" xfId="1" applyNumberFormat="1" applyFont="1" applyBorder="1" applyAlignment="1">
      <alignment vertical="center"/>
    </xf>
    <xf numFmtId="0" fontId="10" fillId="0" borderId="0" xfId="0" applyFont="1" applyAlignment="1">
      <alignment horizontal="left" vertical="center"/>
    </xf>
    <xf numFmtId="165" fontId="3" fillId="0" borderId="0" xfId="1" applyNumberFormat="1" applyFont="1" applyAlignment="1">
      <alignment vertical="center"/>
    </xf>
    <xf numFmtId="165" fontId="3" fillId="0" borderId="0" xfId="1" applyNumberFormat="1" applyFont="1" applyFill="1" applyAlignment="1">
      <alignment vertical="center"/>
    </xf>
    <xf numFmtId="0" fontId="3" fillId="0" borderId="16" xfId="0" applyFont="1" applyBorder="1" applyAlignment="1">
      <alignment horizontal="left" vertical="center" wrapText="1"/>
    </xf>
    <xf numFmtId="0" fontId="7" fillId="0" borderId="25" xfId="0" applyFont="1" applyBorder="1" applyAlignment="1">
      <alignment horizontal="center" vertical="center"/>
    </xf>
    <xf numFmtId="0" fontId="7" fillId="0" borderId="26" xfId="0" applyFont="1" applyBorder="1" applyAlignment="1">
      <alignment vertical="center"/>
    </xf>
    <xf numFmtId="0" fontId="7" fillId="0" borderId="27" xfId="0" applyFont="1" applyBorder="1" applyAlignment="1">
      <alignment vertical="center"/>
    </xf>
    <xf numFmtId="0" fontId="7" fillId="0" borderId="28" xfId="0" applyFont="1" applyBorder="1" applyAlignment="1">
      <alignment vertical="center"/>
    </xf>
    <xf numFmtId="0" fontId="6" fillId="0" borderId="1" xfId="0" applyFont="1" applyBorder="1" applyAlignment="1">
      <alignment vertical="center" wrapText="1"/>
    </xf>
    <xf numFmtId="0" fontId="3" fillId="0" borderId="1" xfId="0" applyFont="1" applyBorder="1" applyAlignment="1">
      <alignment vertical="center" wrapText="1"/>
    </xf>
    <xf numFmtId="41" fontId="7" fillId="0" borderId="1" xfId="2" applyFont="1" applyBorder="1" applyAlignment="1">
      <alignment horizontal="left" vertical="center"/>
    </xf>
    <xf numFmtId="41" fontId="7" fillId="0" borderId="2" xfId="2" applyFont="1" applyBorder="1" applyAlignment="1">
      <alignment horizontal="left" vertical="center"/>
    </xf>
    <xf numFmtId="41" fontId="7" fillId="0" borderId="24" xfId="2" applyFont="1" applyBorder="1" applyAlignment="1">
      <alignment horizontal="left" vertical="center"/>
    </xf>
    <xf numFmtId="0" fontId="6" fillId="0" borderId="24" xfId="0" applyFont="1" applyBorder="1" applyAlignment="1">
      <alignment vertical="center" wrapText="1"/>
    </xf>
    <xf numFmtId="0" fontId="6" fillId="0" borderId="29" xfId="0" applyFont="1" applyBorder="1" applyAlignment="1">
      <alignment vertical="center" wrapText="1"/>
    </xf>
    <xf numFmtId="0" fontId="6" fillId="0" borderId="29"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vertical="center" wrapText="1"/>
    </xf>
    <xf numFmtId="49" fontId="9" fillId="5" borderId="34" xfId="3" applyNumberFormat="1" applyFont="1" applyFill="1" applyBorder="1" applyAlignment="1" applyProtection="1">
      <alignment horizontal="center" vertical="center" shrinkToFit="1"/>
      <protection locked="0"/>
    </xf>
    <xf numFmtId="49" fontId="10" fillId="5" borderId="34" xfId="3" applyNumberFormat="1" applyFont="1" applyFill="1" applyBorder="1" applyAlignment="1" applyProtection="1">
      <alignment horizontal="center" vertical="center" shrinkToFit="1"/>
      <protection locked="0"/>
    </xf>
    <xf numFmtId="49" fontId="9" fillId="6" borderId="2" xfId="3" applyNumberFormat="1" applyFont="1" applyFill="1" applyBorder="1" applyAlignment="1" applyProtection="1">
      <alignment horizontal="left" vertical="center"/>
      <protection locked="0"/>
    </xf>
    <xf numFmtId="14" fontId="9" fillId="6" borderId="2" xfId="3" applyNumberFormat="1" applyFont="1" applyFill="1" applyBorder="1" applyAlignment="1" applyProtection="1">
      <alignment horizontal="left" vertical="center"/>
      <protection locked="0"/>
    </xf>
    <xf numFmtId="0" fontId="4" fillId="0" borderId="0" xfId="0" applyFont="1" applyAlignment="1">
      <alignment horizontal="center" vertical="center" wrapText="1"/>
    </xf>
    <xf numFmtId="0" fontId="7" fillId="0" borderId="36" xfId="0" applyFont="1" applyBorder="1" applyAlignment="1">
      <alignment horizontal="center" vertical="center"/>
    </xf>
    <xf numFmtId="0" fontId="7" fillId="0" borderId="37" xfId="0" applyFont="1" applyBorder="1" applyAlignment="1">
      <alignment vertical="center"/>
    </xf>
    <xf numFmtId="0" fontId="7" fillId="0" borderId="34" xfId="0" applyFont="1" applyBorder="1" applyAlignment="1">
      <alignment vertical="center"/>
    </xf>
    <xf numFmtId="0" fontId="7" fillId="0" borderId="38" xfId="0" applyFont="1" applyBorder="1" applyAlignment="1">
      <alignment vertical="center"/>
    </xf>
  </cellXfs>
  <cellStyles count="4">
    <cellStyle name="Comma" xfId="1" builtinId="3"/>
    <cellStyle name="Comma [0]" xfId="2" builtinId="6"/>
    <cellStyle name="Input" xfId="3" builtinId="2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3"/>
  <sheetViews>
    <sheetView tabSelected="1" topLeftCell="A15" zoomScaleNormal="100" workbookViewId="0">
      <selection activeCell="G22" sqref="G22"/>
    </sheetView>
  </sheetViews>
  <sheetFormatPr defaultColWidth="10.85546875" defaultRowHeight="14.25" x14ac:dyDescent="0.2"/>
  <cols>
    <col min="1" max="1" width="5.5703125" style="1" customWidth="1"/>
    <col min="2" max="2" width="60.7109375" style="2" customWidth="1"/>
    <col min="3" max="3" width="14.42578125" style="3" customWidth="1"/>
    <col min="4" max="4" width="11.28515625" style="22" customWidth="1"/>
    <col min="5" max="5" width="15.5703125" style="40" customWidth="1"/>
    <col min="6" max="6" width="16.28515625" style="40" customWidth="1"/>
    <col min="7" max="7" width="10.85546875" style="1"/>
    <col min="8" max="8" width="9.42578125" style="1" customWidth="1"/>
    <col min="9" max="9" width="11.42578125" style="2"/>
    <col min="10" max="10" width="6.85546875" style="1" customWidth="1"/>
    <col min="11" max="11" width="15" style="1" customWidth="1"/>
    <col min="12" max="16384" width="10.85546875" style="1"/>
  </cols>
  <sheetData>
    <row r="1" spans="1:9" ht="8.25" customHeight="1" x14ac:dyDescent="0.2"/>
    <row r="2" spans="1:9" s="28" customFormat="1" ht="21.75" customHeight="1" x14ac:dyDescent="0.25">
      <c r="A2" s="101" t="s">
        <v>75</v>
      </c>
      <c r="B2" s="102"/>
      <c r="C2" s="102"/>
      <c r="D2" s="102"/>
      <c r="E2" s="102"/>
      <c r="F2" s="102"/>
    </row>
    <row r="3" spans="1:9" s="28" customFormat="1" ht="27" customHeight="1" x14ac:dyDescent="0.25">
      <c r="B3" s="27" t="s">
        <v>65</v>
      </c>
      <c r="E3" s="29"/>
      <c r="F3" s="29"/>
    </row>
    <row r="4" spans="1:9" s="28" customFormat="1" ht="17.25" customHeight="1" x14ac:dyDescent="0.25">
      <c r="A4" s="34"/>
      <c r="B4" s="30" t="s">
        <v>66</v>
      </c>
      <c r="C4" s="28" t="s">
        <v>67</v>
      </c>
      <c r="E4" s="103" t="s">
        <v>73</v>
      </c>
      <c r="F4" s="103"/>
    </row>
    <row r="5" spans="1:9" s="28" customFormat="1" ht="5.25" customHeight="1" x14ac:dyDescent="0.25">
      <c r="A5" s="34"/>
      <c r="B5" s="31"/>
      <c r="E5" s="32"/>
      <c r="F5" s="32"/>
    </row>
    <row r="6" spans="1:9" s="28" customFormat="1" ht="20.25" customHeight="1" x14ac:dyDescent="0.25">
      <c r="A6" s="35"/>
      <c r="B6" s="30" t="s">
        <v>68</v>
      </c>
      <c r="C6" s="28" t="s">
        <v>69</v>
      </c>
      <c r="E6" s="104" t="s">
        <v>74</v>
      </c>
      <c r="F6" s="104"/>
    </row>
    <row r="7" spans="1:9" s="28" customFormat="1" ht="15.75" x14ac:dyDescent="0.25">
      <c r="A7" s="34"/>
      <c r="B7" s="31"/>
      <c r="E7" s="32"/>
      <c r="F7" s="32"/>
    </row>
    <row r="8" spans="1:9" s="28" customFormat="1" ht="18" customHeight="1" x14ac:dyDescent="0.25">
      <c r="A8" s="35"/>
      <c r="B8" s="33" t="s">
        <v>70</v>
      </c>
      <c r="C8" s="28" t="s">
        <v>71</v>
      </c>
      <c r="E8" s="104" t="s">
        <v>72</v>
      </c>
      <c r="F8" s="104"/>
    </row>
    <row r="9" spans="1:9" s="3" customFormat="1" ht="13.15" customHeight="1" x14ac:dyDescent="0.25">
      <c r="A9" s="105" t="s">
        <v>10</v>
      </c>
      <c r="B9" s="105"/>
      <c r="C9" s="105"/>
      <c r="D9" s="105"/>
      <c r="E9" s="105"/>
      <c r="F9" s="105"/>
      <c r="I9" s="4"/>
    </row>
    <row r="10" spans="1:9" x14ac:dyDescent="0.2">
      <c r="A10" s="105"/>
      <c r="B10" s="105"/>
      <c r="C10" s="105"/>
      <c r="D10" s="105"/>
      <c r="E10" s="105"/>
      <c r="F10" s="105"/>
    </row>
    <row r="11" spans="1:9" ht="15" thickBot="1" x14ac:dyDescent="0.25"/>
    <row r="12" spans="1:9" s="3" customFormat="1" ht="45" x14ac:dyDescent="0.25">
      <c r="A12" s="66" t="s">
        <v>9</v>
      </c>
      <c r="B12" s="67" t="s">
        <v>4</v>
      </c>
      <c r="C12" s="68" t="s">
        <v>0</v>
      </c>
      <c r="D12" s="69" t="s">
        <v>1</v>
      </c>
      <c r="E12" s="70" t="s">
        <v>3</v>
      </c>
      <c r="F12" s="71" t="s">
        <v>2</v>
      </c>
      <c r="G12" s="5"/>
      <c r="H12" s="4"/>
      <c r="I12" s="4"/>
    </row>
    <row r="13" spans="1:9" s="3" customFormat="1" ht="24" customHeight="1" thickBot="1" x14ac:dyDescent="0.3">
      <c r="A13" s="55" t="s">
        <v>11</v>
      </c>
      <c r="B13" s="53"/>
      <c r="C13" s="53"/>
      <c r="D13" s="53"/>
      <c r="E13" s="53"/>
      <c r="F13" s="54"/>
      <c r="I13" s="4"/>
    </row>
    <row r="14" spans="1:9" s="3" customFormat="1" ht="28.5" x14ac:dyDescent="0.25">
      <c r="A14" s="6">
        <v>1</v>
      </c>
      <c r="B14" s="7" t="s">
        <v>12</v>
      </c>
      <c r="C14" s="8" t="s">
        <v>13</v>
      </c>
      <c r="D14" s="9">
        <v>1.8</v>
      </c>
      <c r="E14" s="49"/>
      <c r="F14" s="41">
        <f t="shared" ref="F14:F77" si="0">+D14*E14</f>
        <v>0</v>
      </c>
      <c r="G14" s="5"/>
      <c r="H14" s="4"/>
      <c r="I14" s="4"/>
    </row>
    <row r="15" spans="1:9" s="3" customFormat="1" ht="85.5" x14ac:dyDescent="0.25">
      <c r="A15" s="6">
        <v>2</v>
      </c>
      <c r="B15" s="7" t="s">
        <v>14</v>
      </c>
      <c r="C15" s="9" t="s">
        <v>13</v>
      </c>
      <c r="D15" s="9">
        <v>1.8</v>
      </c>
      <c r="E15" s="45"/>
      <c r="F15" s="41">
        <f t="shared" si="0"/>
        <v>0</v>
      </c>
      <c r="G15" s="84"/>
      <c r="H15" s="85"/>
      <c r="I15" s="4"/>
    </row>
    <row r="16" spans="1:9" s="3" customFormat="1" ht="33.75" customHeight="1" x14ac:dyDescent="0.25">
      <c r="A16" s="10">
        <v>3</v>
      </c>
      <c r="B16" s="7" t="s">
        <v>38</v>
      </c>
      <c r="C16" s="11" t="s">
        <v>13</v>
      </c>
      <c r="D16" s="12">
        <v>8.4</v>
      </c>
      <c r="E16" s="46"/>
      <c r="F16" s="42">
        <f t="shared" si="0"/>
        <v>0</v>
      </c>
      <c r="G16" s="84"/>
      <c r="H16" s="85"/>
      <c r="I16" s="4"/>
    </row>
    <row r="17" spans="1:9" s="3" customFormat="1" ht="99.75" x14ac:dyDescent="0.25">
      <c r="A17" s="6">
        <v>4</v>
      </c>
      <c r="B17" s="13" t="s">
        <v>15</v>
      </c>
      <c r="C17" s="11" t="s">
        <v>7</v>
      </c>
      <c r="D17" s="12">
        <v>1</v>
      </c>
      <c r="E17" s="46"/>
      <c r="F17" s="42">
        <f t="shared" si="0"/>
        <v>0</v>
      </c>
      <c r="G17" s="84"/>
      <c r="H17" s="85"/>
      <c r="I17" s="4"/>
    </row>
    <row r="18" spans="1:9" s="3" customFormat="1" ht="33.75" customHeight="1" x14ac:dyDescent="0.25">
      <c r="A18" s="6">
        <v>5</v>
      </c>
      <c r="B18" s="7" t="s">
        <v>40</v>
      </c>
      <c r="C18" s="11" t="s">
        <v>13</v>
      </c>
      <c r="D18" s="12">
        <v>2.2400000000000002</v>
      </c>
      <c r="E18" s="46"/>
      <c r="F18" s="42">
        <f>+D18*E18</f>
        <v>0</v>
      </c>
      <c r="G18" s="84"/>
      <c r="H18" s="85"/>
      <c r="I18" s="4"/>
    </row>
    <row r="19" spans="1:9" s="3" customFormat="1" ht="33.75" customHeight="1" x14ac:dyDescent="0.25">
      <c r="A19" s="6">
        <v>6</v>
      </c>
      <c r="B19" s="7" t="s">
        <v>18</v>
      </c>
      <c r="C19" s="11" t="s">
        <v>39</v>
      </c>
      <c r="D19" s="12">
        <v>56.4</v>
      </c>
      <c r="E19" s="46"/>
      <c r="F19" s="42">
        <f t="shared" si="0"/>
        <v>0</v>
      </c>
      <c r="G19" s="84"/>
      <c r="H19" s="85"/>
      <c r="I19" s="4"/>
    </row>
    <row r="20" spans="1:9" s="3" customFormat="1" ht="24" customHeight="1" thickBot="1" x14ac:dyDescent="0.3">
      <c r="A20" s="55" t="s">
        <v>17</v>
      </c>
      <c r="B20" s="53"/>
      <c r="C20" s="53"/>
      <c r="D20" s="53"/>
      <c r="E20" s="53"/>
      <c r="F20" s="54"/>
      <c r="I20" s="4"/>
    </row>
    <row r="21" spans="1:9" s="37" customFormat="1" ht="33.75" customHeight="1" x14ac:dyDescent="0.25">
      <c r="A21" s="19">
        <v>7</v>
      </c>
      <c r="B21" s="20" t="s">
        <v>16</v>
      </c>
      <c r="C21" s="11" t="s">
        <v>24</v>
      </c>
      <c r="D21" s="21">
        <v>7.25</v>
      </c>
      <c r="E21" s="46"/>
      <c r="F21" s="41">
        <f t="shared" si="0"/>
        <v>0</v>
      </c>
      <c r="H21" s="38"/>
    </row>
    <row r="22" spans="1:9" s="37" customFormat="1" ht="33.75" customHeight="1" x14ac:dyDescent="0.25">
      <c r="A22" s="19">
        <v>8</v>
      </c>
      <c r="B22" s="26" t="s">
        <v>41</v>
      </c>
      <c r="C22" s="11" t="s">
        <v>39</v>
      </c>
      <c r="D22" s="21">
        <v>0.2</v>
      </c>
      <c r="E22" s="50"/>
      <c r="F22" s="43">
        <f t="shared" si="0"/>
        <v>0</v>
      </c>
      <c r="H22" s="38"/>
    </row>
    <row r="23" spans="1:9" s="37" customFormat="1" ht="33.75" customHeight="1" x14ac:dyDescent="0.25">
      <c r="A23" s="19">
        <v>9</v>
      </c>
      <c r="B23" s="86" t="s">
        <v>21</v>
      </c>
      <c r="C23" s="11" t="s">
        <v>24</v>
      </c>
      <c r="D23" s="12">
        <v>9.77</v>
      </c>
      <c r="E23" s="50"/>
      <c r="F23" s="43">
        <f t="shared" si="0"/>
        <v>0</v>
      </c>
      <c r="H23" s="38"/>
    </row>
    <row r="24" spans="1:9" s="37" customFormat="1" ht="24.75" customHeight="1" x14ac:dyDescent="0.25">
      <c r="A24" s="19">
        <v>10</v>
      </c>
      <c r="B24" s="36" t="s">
        <v>22</v>
      </c>
      <c r="C24" s="11" t="s">
        <v>24</v>
      </c>
      <c r="D24" s="12">
        <v>20.93</v>
      </c>
      <c r="E24" s="50"/>
      <c r="F24" s="43">
        <f t="shared" si="0"/>
        <v>0</v>
      </c>
      <c r="H24" s="38"/>
    </row>
    <row r="25" spans="1:9" s="37" customFormat="1" ht="86.25" thickBot="1" x14ac:dyDescent="0.3">
      <c r="A25" s="19">
        <v>11</v>
      </c>
      <c r="B25" s="39" t="s">
        <v>48</v>
      </c>
      <c r="C25" s="11" t="s">
        <v>24</v>
      </c>
      <c r="D25" s="15">
        <v>3.1</v>
      </c>
      <c r="E25" s="50"/>
      <c r="F25" s="43">
        <f t="shared" si="0"/>
        <v>0</v>
      </c>
      <c r="H25" s="38"/>
    </row>
    <row r="26" spans="1:9" s="37" customFormat="1" ht="85.5" x14ac:dyDescent="0.25">
      <c r="A26" s="19">
        <v>12</v>
      </c>
      <c r="B26" s="39" t="s">
        <v>42</v>
      </c>
      <c r="C26" s="11" t="s">
        <v>24</v>
      </c>
      <c r="D26" s="21">
        <v>1.89</v>
      </c>
      <c r="E26" s="50"/>
      <c r="F26" s="43">
        <f t="shared" si="0"/>
        <v>0</v>
      </c>
      <c r="H26" s="38"/>
    </row>
    <row r="27" spans="1:9" s="37" customFormat="1" ht="26.45" customHeight="1" x14ac:dyDescent="0.25">
      <c r="A27" s="19">
        <v>13</v>
      </c>
      <c r="B27" s="39" t="s">
        <v>44</v>
      </c>
      <c r="C27" s="11" t="s">
        <v>43</v>
      </c>
      <c r="D27" s="21">
        <v>7</v>
      </c>
      <c r="E27" s="50"/>
      <c r="F27" s="43">
        <f t="shared" si="0"/>
        <v>0</v>
      </c>
      <c r="H27" s="38"/>
    </row>
    <row r="28" spans="1:9" s="37" customFormat="1" ht="22.9" customHeight="1" x14ac:dyDescent="0.25">
      <c r="A28" s="19">
        <v>14</v>
      </c>
      <c r="B28" s="39" t="s">
        <v>45</v>
      </c>
      <c r="C28" s="11" t="s">
        <v>24</v>
      </c>
      <c r="D28" s="21">
        <v>2.64</v>
      </c>
      <c r="E28" s="50"/>
      <c r="F28" s="43">
        <f t="shared" si="0"/>
        <v>0</v>
      </c>
      <c r="H28" s="38"/>
    </row>
    <row r="29" spans="1:9" s="37" customFormat="1" ht="94.5" customHeight="1" x14ac:dyDescent="0.25">
      <c r="A29" s="19">
        <v>15</v>
      </c>
      <c r="B29" s="13" t="s">
        <v>19</v>
      </c>
      <c r="C29" s="11" t="s">
        <v>24</v>
      </c>
      <c r="D29" s="21">
        <v>8</v>
      </c>
      <c r="E29" s="50"/>
      <c r="F29" s="43">
        <f t="shared" si="0"/>
        <v>0</v>
      </c>
      <c r="H29" s="38"/>
    </row>
    <row r="30" spans="1:9" s="37" customFormat="1" ht="34.5" customHeight="1" x14ac:dyDescent="0.25">
      <c r="A30" s="19">
        <v>16</v>
      </c>
      <c r="B30" s="13" t="s">
        <v>51</v>
      </c>
      <c r="C30" s="11" t="s">
        <v>24</v>
      </c>
      <c r="D30" s="21">
        <v>2</v>
      </c>
      <c r="E30" s="50"/>
      <c r="F30" s="43">
        <f t="shared" si="0"/>
        <v>0</v>
      </c>
      <c r="H30" s="38"/>
    </row>
    <row r="31" spans="1:9" s="3" customFormat="1" ht="24" customHeight="1" thickBot="1" x14ac:dyDescent="0.3">
      <c r="A31" s="55" t="s">
        <v>20</v>
      </c>
      <c r="B31" s="53"/>
      <c r="C31" s="53"/>
      <c r="D31" s="53"/>
      <c r="E31" s="53"/>
      <c r="F31" s="54"/>
      <c r="I31" s="4"/>
    </row>
    <row r="32" spans="1:9" s="37" customFormat="1" ht="14.45" customHeight="1" x14ac:dyDescent="0.25">
      <c r="A32" s="87">
        <v>1</v>
      </c>
      <c r="B32" s="88" t="s">
        <v>23</v>
      </c>
      <c r="C32" s="89"/>
      <c r="D32" s="89"/>
      <c r="E32" s="89"/>
      <c r="F32" s="90"/>
      <c r="H32" s="38"/>
    </row>
    <row r="33" spans="1:9" s="37" customFormat="1" ht="80.25" customHeight="1" x14ac:dyDescent="0.25">
      <c r="A33" s="11">
        <v>1.1000000000000001</v>
      </c>
      <c r="B33" s="13" t="s">
        <v>35</v>
      </c>
      <c r="C33" s="11" t="s">
        <v>24</v>
      </c>
      <c r="D33" s="12">
        <v>386</v>
      </c>
      <c r="E33" s="50"/>
      <c r="F33" s="43">
        <f t="shared" si="0"/>
        <v>0</v>
      </c>
      <c r="H33" s="38"/>
    </row>
    <row r="34" spans="1:9" s="37" customFormat="1" ht="42.75" x14ac:dyDescent="0.25">
      <c r="A34" s="11">
        <v>1.2</v>
      </c>
      <c r="B34" s="91" t="s">
        <v>34</v>
      </c>
      <c r="C34" s="11" t="s">
        <v>24</v>
      </c>
      <c r="D34" s="12">
        <v>180.03</v>
      </c>
      <c r="E34" s="50"/>
      <c r="F34" s="43">
        <f t="shared" si="0"/>
        <v>0</v>
      </c>
      <c r="H34" s="38"/>
    </row>
    <row r="35" spans="1:9" s="37" customFormat="1" ht="61.5" customHeight="1" thickBot="1" x14ac:dyDescent="0.3">
      <c r="A35" s="11">
        <v>1.3</v>
      </c>
      <c r="B35" s="92" t="s">
        <v>46</v>
      </c>
      <c r="C35" s="11" t="s">
        <v>24</v>
      </c>
      <c r="D35" s="12">
        <v>65.34</v>
      </c>
      <c r="E35" s="50"/>
      <c r="F35" s="43">
        <f t="shared" si="0"/>
        <v>0</v>
      </c>
      <c r="H35" s="38"/>
    </row>
    <row r="36" spans="1:9" s="37" customFormat="1" ht="14.45" customHeight="1" x14ac:dyDescent="0.25">
      <c r="A36" s="87">
        <v>2</v>
      </c>
      <c r="B36" s="88" t="s">
        <v>47</v>
      </c>
      <c r="C36" s="89"/>
      <c r="D36" s="89"/>
      <c r="E36" s="89"/>
      <c r="F36" s="90"/>
      <c r="H36" s="38"/>
    </row>
    <row r="37" spans="1:9" s="37" customFormat="1" ht="57" x14ac:dyDescent="0.25">
      <c r="A37" s="11">
        <v>2.1</v>
      </c>
      <c r="B37" s="13" t="s">
        <v>63</v>
      </c>
      <c r="C37" s="11" t="s">
        <v>24</v>
      </c>
      <c r="D37" s="12">
        <v>63.55</v>
      </c>
      <c r="E37" s="46"/>
      <c r="F37" s="46">
        <f t="shared" si="0"/>
        <v>0</v>
      </c>
      <c r="H37" s="38"/>
    </row>
    <row r="38" spans="1:9" s="37" customFormat="1" ht="85.5" x14ac:dyDescent="0.25">
      <c r="A38" s="11">
        <v>2.2000000000000002</v>
      </c>
      <c r="B38" s="13" t="s">
        <v>48</v>
      </c>
      <c r="C38" s="11" t="s">
        <v>24</v>
      </c>
      <c r="D38" s="12">
        <v>26.5</v>
      </c>
      <c r="E38" s="93"/>
      <c r="F38" s="93">
        <f t="shared" si="0"/>
        <v>0</v>
      </c>
      <c r="H38" s="38"/>
    </row>
    <row r="39" spans="1:9" s="3" customFormat="1" ht="85.5" x14ac:dyDescent="0.25">
      <c r="A39" s="11">
        <v>2.2999999999999998</v>
      </c>
      <c r="B39" s="13" t="s">
        <v>42</v>
      </c>
      <c r="C39" s="11" t="s">
        <v>24</v>
      </c>
      <c r="D39" s="12">
        <v>37.045999999999999</v>
      </c>
      <c r="E39" s="46"/>
      <c r="F39" s="46">
        <f t="shared" si="0"/>
        <v>0</v>
      </c>
      <c r="I39" s="4"/>
    </row>
    <row r="40" spans="1:9" s="37" customFormat="1" ht="14.45" customHeight="1" x14ac:dyDescent="0.25">
      <c r="A40" s="106">
        <v>3</v>
      </c>
      <c r="B40" s="107" t="s">
        <v>25</v>
      </c>
      <c r="C40" s="108"/>
      <c r="D40" s="108"/>
      <c r="E40" s="108"/>
      <c r="F40" s="109"/>
      <c r="H40" s="38"/>
    </row>
    <row r="41" spans="1:9" s="3" customFormat="1" ht="143.25" thickBot="1" x14ac:dyDescent="0.3">
      <c r="A41" s="11">
        <v>3.1</v>
      </c>
      <c r="B41" s="39" t="s">
        <v>64</v>
      </c>
      <c r="C41" s="11" t="s">
        <v>7</v>
      </c>
      <c r="D41" s="12">
        <v>1</v>
      </c>
      <c r="E41" s="93"/>
      <c r="F41" s="93">
        <f t="shared" si="0"/>
        <v>0</v>
      </c>
      <c r="I41" s="4"/>
    </row>
    <row r="42" spans="1:9" s="37" customFormat="1" ht="14.45" customHeight="1" x14ac:dyDescent="0.25">
      <c r="A42" s="87">
        <v>4</v>
      </c>
      <c r="B42" s="88" t="s">
        <v>26</v>
      </c>
      <c r="C42" s="89"/>
      <c r="D42" s="89"/>
      <c r="E42" s="89"/>
      <c r="F42" s="90"/>
      <c r="H42" s="38"/>
    </row>
    <row r="43" spans="1:9" s="3" customFormat="1" ht="42.75" x14ac:dyDescent="0.25">
      <c r="A43" s="11">
        <v>4.0999999999999996</v>
      </c>
      <c r="B43" s="13" t="s">
        <v>49</v>
      </c>
      <c r="C43" s="11" t="s">
        <v>24</v>
      </c>
      <c r="D43" s="12">
        <v>5</v>
      </c>
      <c r="E43" s="94"/>
      <c r="F43" s="95">
        <f t="shared" si="0"/>
        <v>0</v>
      </c>
      <c r="I43" s="4"/>
    </row>
    <row r="44" spans="1:9" s="3" customFormat="1" ht="57.75" thickBot="1" x14ac:dyDescent="0.3">
      <c r="A44" s="11">
        <v>4.2</v>
      </c>
      <c r="B44" s="96" t="s">
        <v>30</v>
      </c>
      <c r="C44" s="11" t="s">
        <v>8</v>
      </c>
      <c r="D44" s="12">
        <v>1</v>
      </c>
      <c r="E44" s="93"/>
      <c r="F44" s="93">
        <f t="shared" si="0"/>
        <v>0</v>
      </c>
      <c r="I44" s="4"/>
    </row>
    <row r="45" spans="1:9" s="37" customFormat="1" ht="14.45" customHeight="1" x14ac:dyDescent="0.25">
      <c r="A45" s="87">
        <v>5</v>
      </c>
      <c r="B45" s="88" t="s">
        <v>28</v>
      </c>
      <c r="C45" s="89"/>
      <c r="D45" s="89"/>
      <c r="E45" s="89"/>
      <c r="F45" s="90"/>
      <c r="H45" s="38"/>
    </row>
    <row r="46" spans="1:9" s="3" customFormat="1" ht="42.75" x14ac:dyDescent="0.25">
      <c r="A46" s="11">
        <v>5.0999999999999996</v>
      </c>
      <c r="B46" s="96" t="s">
        <v>29</v>
      </c>
      <c r="C46" s="11" t="s">
        <v>8</v>
      </c>
      <c r="D46" s="12">
        <v>2</v>
      </c>
      <c r="E46" s="94"/>
      <c r="F46" s="95">
        <f t="shared" si="0"/>
        <v>0</v>
      </c>
      <c r="I46" s="4"/>
    </row>
    <row r="47" spans="1:9" s="3" customFormat="1" ht="15.75" thickBot="1" x14ac:dyDescent="0.3">
      <c r="A47" s="11">
        <v>5.2</v>
      </c>
      <c r="B47" s="96" t="s">
        <v>31</v>
      </c>
      <c r="C47" s="11" t="s">
        <v>8</v>
      </c>
      <c r="D47" s="12">
        <v>1</v>
      </c>
      <c r="E47" s="94"/>
      <c r="F47" s="95">
        <f t="shared" si="0"/>
        <v>0</v>
      </c>
      <c r="I47" s="4"/>
    </row>
    <row r="48" spans="1:9" s="37" customFormat="1" ht="14.45" customHeight="1" x14ac:dyDescent="0.25">
      <c r="A48" s="87">
        <v>6</v>
      </c>
      <c r="B48" s="88" t="s">
        <v>55</v>
      </c>
      <c r="C48" s="89"/>
      <c r="D48" s="89"/>
      <c r="E48" s="89"/>
      <c r="F48" s="90"/>
      <c r="H48" s="38"/>
    </row>
    <row r="49" spans="1:9" s="3" customFormat="1" ht="32.450000000000003" customHeight="1" x14ac:dyDescent="0.25">
      <c r="A49" s="11">
        <v>6.1</v>
      </c>
      <c r="B49" s="96" t="s">
        <v>56</v>
      </c>
      <c r="C49" s="11" t="s">
        <v>24</v>
      </c>
      <c r="D49" s="12">
        <v>20.399999999999999</v>
      </c>
      <c r="E49" s="93"/>
      <c r="F49" s="93">
        <f t="shared" si="0"/>
        <v>0</v>
      </c>
      <c r="I49" s="4"/>
    </row>
    <row r="50" spans="1:9" s="3" customFormat="1" ht="24" customHeight="1" thickBot="1" x14ac:dyDescent="0.3">
      <c r="A50" s="55" t="s">
        <v>27</v>
      </c>
      <c r="B50" s="53"/>
      <c r="C50" s="53"/>
      <c r="D50" s="53"/>
      <c r="E50" s="53"/>
      <c r="F50" s="54"/>
      <c r="I50" s="4"/>
    </row>
    <row r="51" spans="1:9" s="37" customFormat="1" ht="14.45" customHeight="1" x14ac:dyDescent="0.25">
      <c r="A51" s="87">
        <v>1</v>
      </c>
      <c r="B51" s="88" t="s">
        <v>23</v>
      </c>
      <c r="C51" s="89"/>
      <c r="D51" s="89"/>
      <c r="E51" s="89"/>
      <c r="F51" s="90"/>
      <c r="H51" s="38"/>
    </row>
    <row r="52" spans="1:9" s="37" customFormat="1" ht="99.75" x14ac:dyDescent="0.25">
      <c r="A52" s="11">
        <v>1.1000000000000001</v>
      </c>
      <c r="B52" s="13" t="s">
        <v>57</v>
      </c>
      <c r="C52" s="11" t="s">
        <v>24</v>
      </c>
      <c r="D52" s="12">
        <v>360</v>
      </c>
      <c r="E52" s="50"/>
      <c r="F52" s="43">
        <f t="shared" si="0"/>
        <v>0</v>
      </c>
      <c r="H52" s="38"/>
    </row>
    <row r="53" spans="1:9" s="37" customFormat="1" ht="42.75" x14ac:dyDescent="0.25">
      <c r="A53" s="11">
        <v>1.2</v>
      </c>
      <c r="B53" s="97" t="s">
        <v>33</v>
      </c>
      <c r="C53" s="11" t="s">
        <v>24</v>
      </c>
      <c r="D53" s="12">
        <v>154.32</v>
      </c>
      <c r="E53" s="46"/>
      <c r="F53" s="45">
        <f t="shared" si="0"/>
        <v>0</v>
      </c>
      <c r="H53" s="38"/>
    </row>
    <row r="54" spans="1:9" s="37" customFormat="1" ht="57.75" thickBot="1" x14ac:dyDescent="0.3">
      <c r="A54" s="11">
        <v>1.3</v>
      </c>
      <c r="B54" s="92" t="s">
        <v>46</v>
      </c>
      <c r="C54" s="11" t="s">
        <v>24</v>
      </c>
      <c r="D54" s="12">
        <v>56.4</v>
      </c>
      <c r="E54" s="93"/>
      <c r="F54" s="93">
        <f t="shared" si="0"/>
        <v>0</v>
      </c>
      <c r="H54" s="38"/>
    </row>
    <row r="55" spans="1:9" s="37" customFormat="1" ht="14.45" customHeight="1" x14ac:dyDescent="0.25">
      <c r="A55" s="87">
        <v>2</v>
      </c>
      <c r="B55" s="88" t="s">
        <v>47</v>
      </c>
      <c r="C55" s="89"/>
      <c r="D55" s="89"/>
      <c r="E55" s="89"/>
      <c r="F55" s="90"/>
      <c r="H55" s="38"/>
    </row>
    <row r="56" spans="1:9" s="3" customFormat="1" ht="57.75" thickBot="1" x14ac:dyDescent="0.3">
      <c r="A56" s="14">
        <v>2.1</v>
      </c>
      <c r="B56" s="39" t="s">
        <v>63</v>
      </c>
      <c r="C56" s="11" t="s">
        <v>24</v>
      </c>
      <c r="D56" s="15">
        <v>47.8</v>
      </c>
      <c r="E56" s="51"/>
      <c r="F56" s="44">
        <f t="shared" si="0"/>
        <v>0</v>
      </c>
      <c r="I56" s="4"/>
    </row>
    <row r="57" spans="1:9" s="3" customFormat="1" ht="86.25" thickBot="1" x14ac:dyDescent="0.3">
      <c r="A57" s="14">
        <v>2.2000000000000002</v>
      </c>
      <c r="B57" s="39" t="s">
        <v>48</v>
      </c>
      <c r="C57" s="11" t="s">
        <v>24</v>
      </c>
      <c r="D57" s="12">
        <v>18.73</v>
      </c>
      <c r="E57" s="46"/>
      <c r="F57" s="46">
        <f t="shared" si="0"/>
        <v>0</v>
      </c>
      <c r="I57" s="4"/>
    </row>
    <row r="58" spans="1:9" s="3" customFormat="1" ht="86.25" thickBot="1" x14ac:dyDescent="0.3">
      <c r="A58" s="14">
        <v>2.2999999999999998</v>
      </c>
      <c r="B58" s="39" t="s">
        <v>42</v>
      </c>
      <c r="C58" s="11" t="s">
        <v>24</v>
      </c>
      <c r="D58" s="12">
        <v>29.07</v>
      </c>
      <c r="E58" s="93"/>
      <c r="F58" s="93">
        <f t="shared" si="0"/>
        <v>0</v>
      </c>
      <c r="I58" s="4"/>
    </row>
    <row r="59" spans="1:9" s="37" customFormat="1" ht="14.45" customHeight="1" x14ac:dyDescent="0.25">
      <c r="A59" s="87">
        <v>3</v>
      </c>
      <c r="B59" s="88" t="s">
        <v>25</v>
      </c>
      <c r="C59" s="89"/>
      <c r="D59" s="89"/>
      <c r="E59" s="89"/>
      <c r="F59" s="90"/>
      <c r="H59" s="38"/>
    </row>
    <row r="60" spans="1:9" s="3" customFormat="1" ht="143.25" thickBot="1" x14ac:dyDescent="0.3">
      <c r="A60" s="11">
        <v>3.1</v>
      </c>
      <c r="B60" s="39" t="s">
        <v>64</v>
      </c>
      <c r="C60" s="11" t="s">
        <v>7</v>
      </c>
      <c r="D60" s="12">
        <v>1</v>
      </c>
      <c r="E60" s="93"/>
      <c r="F60" s="93">
        <f t="shared" si="0"/>
        <v>0</v>
      </c>
      <c r="I60" s="4"/>
    </row>
    <row r="61" spans="1:9" s="37" customFormat="1" ht="14.45" customHeight="1" x14ac:dyDescent="0.25">
      <c r="A61" s="87">
        <v>4</v>
      </c>
      <c r="B61" s="88" t="s">
        <v>26</v>
      </c>
      <c r="C61" s="89"/>
      <c r="D61" s="89"/>
      <c r="E61" s="89"/>
      <c r="F61" s="90"/>
      <c r="H61" s="38"/>
    </row>
    <row r="62" spans="1:9" s="3" customFormat="1" ht="29.25" thickBot="1" x14ac:dyDescent="0.3">
      <c r="A62" s="11">
        <v>4.0999999999999996</v>
      </c>
      <c r="B62" s="98" t="s">
        <v>32</v>
      </c>
      <c r="C62" s="11" t="s">
        <v>7</v>
      </c>
      <c r="D62" s="12">
        <v>1</v>
      </c>
      <c r="E62" s="93"/>
      <c r="F62" s="93">
        <f t="shared" si="0"/>
        <v>0</v>
      </c>
      <c r="I62" s="4"/>
    </row>
    <row r="63" spans="1:9" s="37" customFormat="1" ht="14.45" customHeight="1" x14ac:dyDescent="0.25">
      <c r="A63" s="87">
        <v>5</v>
      </c>
      <c r="B63" s="88" t="s">
        <v>28</v>
      </c>
      <c r="C63" s="89"/>
      <c r="D63" s="89"/>
      <c r="E63" s="89"/>
      <c r="F63" s="90"/>
      <c r="H63" s="38"/>
    </row>
    <row r="64" spans="1:9" s="3" customFormat="1" ht="15" x14ac:dyDescent="0.25">
      <c r="A64" s="11">
        <v>5.0999999999999996</v>
      </c>
      <c r="B64" s="99" t="s">
        <v>50</v>
      </c>
      <c r="C64" s="11" t="s">
        <v>24</v>
      </c>
      <c r="D64" s="12">
        <v>2.5</v>
      </c>
      <c r="E64" s="93"/>
      <c r="F64" s="93">
        <f t="shared" si="0"/>
        <v>0</v>
      </c>
      <c r="I64" s="4"/>
    </row>
    <row r="65" spans="1:9" s="3" customFormat="1" ht="42.75" x14ac:dyDescent="0.25">
      <c r="A65" s="11">
        <v>5.2</v>
      </c>
      <c r="B65" s="100" t="s">
        <v>29</v>
      </c>
      <c r="C65" s="11" t="s">
        <v>8</v>
      </c>
      <c r="D65" s="12">
        <v>2</v>
      </c>
      <c r="E65" s="93"/>
      <c r="F65" s="93">
        <f t="shared" si="0"/>
        <v>0</v>
      </c>
      <c r="I65" s="4"/>
    </row>
    <row r="66" spans="1:9" s="3" customFormat="1" ht="42.75" x14ac:dyDescent="0.25">
      <c r="A66" s="11">
        <v>5.3</v>
      </c>
      <c r="B66" s="100" t="s">
        <v>58</v>
      </c>
      <c r="C66" s="11" t="s">
        <v>8</v>
      </c>
      <c r="D66" s="12">
        <v>1</v>
      </c>
      <c r="E66" s="93"/>
      <c r="F66" s="93">
        <f t="shared" si="0"/>
        <v>0</v>
      </c>
      <c r="I66" s="4"/>
    </row>
    <row r="67" spans="1:9" s="3" customFormat="1" ht="15" x14ac:dyDescent="0.25">
      <c r="A67" s="11">
        <v>5.4</v>
      </c>
      <c r="B67" s="100" t="s">
        <v>37</v>
      </c>
      <c r="C67" s="11" t="s">
        <v>7</v>
      </c>
      <c r="D67" s="12">
        <v>1</v>
      </c>
      <c r="E67" s="93"/>
      <c r="F67" s="93">
        <f t="shared" si="0"/>
        <v>0</v>
      </c>
      <c r="I67" s="4"/>
    </row>
    <row r="68" spans="1:9" s="3" customFormat="1" ht="15.75" thickBot="1" x14ac:dyDescent="0.3">
      <c r="A68" s="11">
        <v>5.5</v>
      </c>
      <c r="B68" s="100" t="s">
        <v>31</v>
      </c>
      <c r="C68" s="11" t="s">
        <v>8</v>
      </c>
      <c r="D68" s="12">
        <v>1</v>
      </c>
      <c r="E68" s="93"/>
      <c r="F68" s="93">
        <f t="shared" si="0"/>
        <v>0</v>
      </c>
      <c r="I68" s="4"/>
    </row>
    <row r="69" spans="1:9" s="37" customFormat="1" ht="14.45" customHeight="1" x14ac:dyDescent="0.25">
      <c r="A69" s="87">
        <v>6</v>
      </c>
      <c r="B69" s="88" t="s">
        <v>55</v>
      </c>
      <c r="C69" s="89"/>
      <c r="D69" s="89"/>
      <c r="E69" s="89"/>
      <c r="F69" s="90"/>
      <c r="H69" s="38"/>
    </row>
    <row r="70" spans="1:9" s="3" customFormat="1" ht="57" x14ac:dyDescent="0.25">
      <c r="A70" s="11">
        <v>6.1</v>
      </c>
      <c r="B70" s="96" t="s">
        <v>56</v>
      </c>
      <c r="C70" s="11" t="s">
        <v>24</v>
      </c>
      <c r="D70" s="12">
        <v>10</v>
      </c>
      <c r="E70" s="93"/>
      <c r="F70" s="93">
        <f t="shared" si="0"/>
        <v>0</v>
      </c>
      <c r="I70" s="4"/>
    </row>
    <row r="71" spans="1:9" s="3" customFormat="1" ht="24" customHeight="1" thickBot="1" x14ac:dyDescent="0.3">
      <c r="A71" s="55" t="s">
        <v>36</v>
      </c>
      <c r="B71" s="53"/>
      <c r="C71" s="53"/>
      <c r="D71" s="53"/>
      <c r="E71" s="53"/>
      <c r="F71" s="54"/>
      <c r="I71" s="4"/>
    </row>
    <row r="72" spans="1:9" s="37" customFormat="1" ht="14.45" customHeight="1" x14ac:dyDescent="0.25">
      <c r="A72" s="87">
        <v>1</v>
      </c>
      <c r="B72" s="88" t="s">
        <v>23</v>
      </c>
      <c r="C72" s="89"/>
      <c r="D72" s="89"/>
      <c r="E72" s="89"/>
      <c r="F72" s="90"/>
      <c r="H72" s="38"/>
    </row>
    <row r="73" spans="1:9" s="3" customFormat="1" ht="99.75" x14ac:dyDescent="0.25">
      <c r="A73" s="11">
        <v>1.1000000000000001</v>
      </c>
      <c r="B73" s="13" t="s">
        <v>57</v>
      </c>
      <c r="C73" s="11" t="s">
        <v>24</v>
      </c>
      <c r="D73" s="12">
        <v>466.096</v>
      </c>
      <c r="E73" s="93"/>
      <c r="F73" s="93">
        <f t="shared" si="0"/>
        <v>0</v>
      </c>
      <c r="I73" s="4"/>
    </row>
    <row r="74" spans="1:9" s="3" customFormat="1" ht="42.75" x14ac:dyDescent="0.25">
      <c r="A74" s="11">
        <v>1.2</v>
      </c>
      <c r="B74" s="97" t="s">
        <v>33</v>
      </c>
      <c r="C74" s="11" t="s">
        <v>24</v>
      </c>
      <c r="D74" s="12">
        <v>130</v>
      </c>
      <c r="E74" s="50"/>
      <c r="F74" s="43">
        <f t="shared" si="0"/>
        <v>0</v>
      </c>
      <c r="I74" s="4"/>
    </row>
    <row r="75" spans="1:9" s="3" customFormat="1" ht="57.75" thickBot="1" x14ac:dyDescent="0.3">
      <c r="A75" s="11">
        <v>1.3</v>
      </c>
      <c r="B75" s="92" t="s">
        <v>46</v>
      </c>
      <c r="C75" s="11" t="s">
        <v>24</v>
      </c>
      <c r="D75" s="12">
        <v>82.24</v>
      </c>
      <c r="E75" s="50"/>
      <c r="F75" s="43">
        <f t="shared" si="0"/>
        <v>0</v>
      </c>
      <c r="I75" s="4"/>
    </row>
    <row r="76" spans="1:9" s="37" customFormat="1" ht="14.45" customHeight="1" x14ac:dyDescent="0.25">
      <c r="A76" s="87">
        <v>2</v>
      </c>
      <c r="B76" s="88" t="s">
        <v>47</v>
      </c>
      <c r="C76" s="89"/>
      <c r="D76" s="89"/>
      <c r="E76" s="89"/>
      <c r="F76" s="90"/>
      <c r="H76" s="38"/>
    </row>
    <row r="77" spans="1:9" s="3" customFormat="1" ht="57.75" thickBot="1" x14ac:dyDescent="0.3">
      <c r="A77" s="14">
        <v>2.1</v>
      </c>
      <c r="B77" s="39" t="s">
        <v>63</v>
      </c>
      <c r="C77" s="11" t="s">
        <v>24</v>
      </c>
      <c r="D77" s="15">
        <v>61.16</v>
      </c>
      <c r="E77" s="51"/>
      <c r="F77" s="44">
        <f t="shared" si="0"/>
        <v>0</v>
      </c>
      <c r="I77" s="4"/>
    </row>
    <row r="78" spans="1:9" s="3" customFormat="1" ht="86.25" thickBot="1" x14ac:dyDescent="0.3">
      <c r="A78" s="14">
        <v>2.2000000000000002</v>
      </c>
      <c r="B78" s="39" t="s">
        <v>48</v>
      </c>
      <c r="C78" s="11" t="s">
        <v>24</v>
      </c>
      <c r="D78" s="15">
        <v>32.36</v>
      </c>
      <c r="E78" s="51"/>
      <c r="F78" s="44">
        <f t="shared" ref="F78:F91" si="1">+D78*E78</f>
        <v>0</v>
      </c>
      <c r="I78" s="4"/>
    </row>
    <row r="79" spans="1:9" s="3" customFormat="1" ht="86.25" thickBot="1" x14ac:dyDescent="0.3">
      <c r="A79" s="14">
        <v>2.2999999999999998</v>
      </c>
      <c r="B79" s="39" t="s">
        <v>42</v>
      </c>
      <c r="C79" s="11" t="s">
        <v>24</v>
      </c>
      <c r="D79" s="15">
        <v>28.8</v>
      </c>
      <c r="E79" s="51"/>
      <c r="F79" s="44">
        <f t="shared" si="1"/>
        <v>0</v>
      </c>
      <c r="I79" s="4"/>
    </row>
    <row r="80" spans="1:9" s="37" customFormat="1" ht="14.45" customHeight="1" x14ac:dyDescent="0.25">
      <c r="A80" s="87">
        <v>3</v>
      </c>
      <c r="B80" s="88" t="s">
        <v>25</v>
      </c>
      <c r="C80" s="89"/>
      <c r="D80" s="89"/>
      <c r="E80" s="89"/>
      <c r="F80" s="90"/>
      <c r="H80" s="38"/>
    </row>
    <row r="81" spans="1:9" s="3" customFormat="1" ht="143.25" thickBot="1" x14ac:dyDescent="0.3">
      <c r="A81" s="11">
        <v>3.1</v>
      </c>
      <c r="B81" s="39" t="s">
        <v>64</v>
      </c>
      <c r="C81" s="11" t="s">
        <v>7</v>
      </c>
      <c r="D81" s="12">
        <v>1</v>
      </c>
      <c r="E81" s="93"/>
      <c r="F81" s="93">
        <f t="shared" si="1"/>
        <v>0</v>
      </c>
      <c r="I81" s="4"/>
    </row>
    <row r="82" spans="1:9" s="37" customFormat="1" ht="14.45" customHeight="1" x14ac:dyDescent="0.25">
      <c r="A82" s="87">
        <v>4</v>
      </c>
      <c r="B82" s="88" t="s">
        <v>26</v>
      </c>
      <c r="C82" s="89"/>
      <c r="D82" s="89"/>
      <c r="E82" s="89"/>
      <c r="F82" s="90"/>
      <c r="H82" s="38"/>
    </row>
    <row r="83" spans="1:9" s="3" customFormat="1" ht="29.25" thickBot="1" x14ac:dyDescent="0.3">
      <c r="A83" s="11">
        <v>4.0999999999999996</v>
      </c>
      <c r="B83" s="98" t="s">
        <v>32</v>
      </c>
      <c r="C83" s="11" t="s">
        <v>7</v>
      </c>
      <c r="D83" s="12">
        <v>1</v>
      </c>
      <c r="E83" s="93"/>
      <c r="F83" s="93">
        <f t="shared" si="1"/>
        <v>0</v>
      </c>
      <c r="I83" s="4"/>
    </row>
    <row r="84" spans="1:9" s="37" customFormat="1" ht="14.45" customHeight="1" x14ac:dyDescent="0.25">
      <c r="A84" s="87">
        <v>5</v>
      </c>
      <c r="B84" s="88" t="s">
        <v>28</v>
      </c>
      <c r="C84" s="89"/>
      <c r="D84" s="89"/>
      <c r="E84" s="89"/>
      <c r="F84" s="90"/>
      <c r="H84" s="38"/>
    </row>
    <row r="85" spans="1:9" s="3" customFormat="1" ht="15" x14ac:dyDescent="0.25">
      <c r="A85" s="11">
        <v>4.0999999999999996</v>
      </c>
      <c r="B85" s="96" t="s">
        <v>53</v>
      </c>
      <c r="C85" s="11" t="s">
        <v>7</v>
      </c>
      <c r="D85" s="12">
        <v>1</v>
      </c>
      <c r="E85" s="93"/>
      <c r="F85" s="93">
        <f t="shared" si="1"/>
        <v>0</v>
      </c>
      <c r="I85" s="4"/>
    </row>
    <row r="86" spans="1:9" s="3" customFormat="1" ht="24" customHeight="1" thickBot="1" x14ac:dyDescent="0.3">
      <c r="A86" s="55" t="s">
        <v>52</v>
      </c>
      <c r="B86" s="53"/>
      <c r="C86" s="53"/>
      <c r="D86" s="53"/>
      <c r="E86" s="53"/>
      <c r="F86" s="54"/>
      <c r="I86" s="4"/>
    </row>
    <row r="87" spans="1:9" s="3" customFormat="1" ht="99.75" x14ac:dyDescent="0.25">
      <c r="A87" s="11">
        <v>1.1000000000000001</v>
      </c>
      <c r="B87" s="91" t="s">
        <v>59</v>
      </c>
      <c r="C87" s="11" t="s">
        <v>24</v>
      </c>
      <c r="D87" s="12">
        <v>36</v>
      </c>
      <c r="E87" s="93"/>
      <c r="F87" s="93">
        <f t="shared" si="1"/>
        <v>0</v>
      </c>
      <c r="I87" s="4"/>
    </row>
    <row r="88" spans="1:9" s="3" customFormat="1" ht="85.5" x14ac:dyDescent="0.25">
      <c r="A88" s="11">
        <v>1.2</v>
      </c>
      <c r="B88" s="91" t="s">
        <v>60</v>
      </c>
      <c r="C88" s="11" t="s">
        <v>43</v>
      </c>
      <c r="D88" s="12">
        <v>50</v>
      </c>
      <c r="E88" s="93"/>
      <c r="F88" s="93">
        <f t="shared" si="1"/>
        <v>0</v>
      </c>
      <c r="I88" s="4"/>
    </row>
    <row r="89" spans="1:9" s="3" customFormat="1" ht="42.75" x14ac:dyDescent="0.25">
      <c r="A89" s="11">
        <v>1.3</v>
      </c>
      <c r="B89" s="91" t="s">
        <v>54</v>
      </c>
      <c r="C89" s="11" t="s">
        <v>24</v>
      </c>
      <c r="D89" s="12">
        <v>64.8</v>
      </c>
      <c r="E89" s="93"/>
      <c r="F89" s="93">
        <f t="shared" si="1"/>
        <v>0</v>
      </c>
      <c r="I89" s="4"/>
    </row>
    <row r="90" spans="1:9" s="3" customFormat="1" ht="15" x14ac:dyDescent="0.25">
      <c r="A90" s="11">
        <v>1.4</v>
      </c>
      <c r="B90" s="91" t="s">
        <v>61</v>
      </c>
      <c r="C90" s="11" t="s">
        <v>24</v>
      </c>
      <c r="D90" s="12">
        <v>7</v>
      </c>
      <c r="E90" s="93"/>
      <c r="F90" s="93">
        <f t="shared" si="1"/>
        <v>0</v>
      </c>
      <c r="I90" s="4"/>
    </row>
    <row r="91" spans="1:9" s="3" customFormat="1" ht="28.5" x14ac:dyDescent="0.25">
      <c r="A91" s="11">
        <v>1.5</v>
      </c>
      <c r="B91" s="91" t="s">
        <v>62</v>
      </c>
      <c r="C91" s="11" t="s">
        <v>24</v>
      </c>
      <c r="D91" s="12">
        <v>10</v>
      </c>
      <c r="E91" s="93"/>
      <c r="F91" s="93">
        <f t="shared" si="1"/>
        <v>0</v>
      </c>
      <c r="I91" s="4"/>
    </row>
    <row r="92" spans="1:9" s="3" customFormat="1" ht="15.75" thickBot="1" x14ac:dyDescent="0.3">
      <c r="A92" s="24"/>
      <c r="B92" s="24"/>
      <c r="C92" s="24"/>
      <c r="D92" s="25"/>
      <c r="E92" s="47"/>
      <c r="F92" s="47"/>
      <c r="I92" s="4"/>
    </row>
    <row r="93" spans="1:9" s="3" customFormat="1" ht="21" customHeight="1" x14ac:dyDescent="0.25">
      <c r="B93" s="56" t="s">
        <v>6</v>
      </c>
      <c r="C93" s="57"/>
      <c r="D93" s="58"/>
      <c r="E93" s="59"/>
      <c r="F93" s="60">
        <f>SUM(F14:F91)</f>
        <v>0</v>
      </c>
      <c r="I93" s="4"/>
    </row>
    <row r="94" spans="1:9" s="3" customFormat="1" ht="16.5" customHeight="1" x14ac:dyDescent="0.25">
      <c r="B94" s="16" t="s">
        <v>76</v>
      </c>
      <c r="C94" s="17"/>
      <c r="D94" s="23"/>
      <c r="E94" s="52"/>
      <c r="F94" s="48">
        <f>F93*0.18</f>
        <v>0</v>
      </c>
      <c r="I94" s="4"/>
    </row>
    <row r="95" spans="1:9" s="3" customFormat="1" ht="22.5" customHeight="1" thickBot="1" x14ac:dyDescent="0.3">
      <c r="B95" s="61" t="s">
        <v>5</v>
      </c>
      <c r="C95" s="62"/>
      <c r="D95" s="63"/>
      <c r="E95" s="64"/>
      <c r="F95" s="65">
        <f>F93+F94</f>
        <v>0</v>
      </c>
      <c r="I95" s="4"/>
    </row>
    <row r="96" spans="1:9" s="3" customFormat="1" ht="15" x14ac:dyDescent="0.25">
      <c r="B96" s="18"/>
      <c r="D96" s="22"/>
      <c r="E96" s="40"/>
      <c r="F96" s="40"/>
      <c r="I96" s="4"/>
    </row>
    <row r="97" spans="1:9" s="3" customFormat="1" x14ac:dyDescent="0.25">
      <c r="C97" s="4"/>
      <c r="D97" s="22"/>
      <c r="E97" s="40"/>
      <c r="F97" s="40"/>
      <c r="I97" s="4"/>
    </row>
    <row r="98" spans="1:9" s="78" customFormat="1" ht="15" x14ac:dyDescent="0.2">
      <c r="A98" s="72"/>
      <c r="B98" s="73"/>
      <c r="C98" s="74"/>
      <c r="D98" s="75"/>
      <c r="E98" s="76"/>
      <c r="F98" s="77"/>
    </row>
    <row r="99" spans="1:9" s="78" customFormat="1" ht="15" x14ac:dyDescent="0.2">
      <c r="A99" s="72"/>
      <c r="B99" s="73"/>
      <c r="C99" s="79"/>
      <c r="D99" s="80"/>
      <c r="E99" s="81"/>
      <c r="F99" s="82"/>
    </row>
    <row r="100" spans="1:9" s="78" customFormat="1" ht="15" x14ac:dyDescent="0.2">
      <c r="A100" s="72"/>
      <c r="B100" s="73"/>
      <c r="C100" s="83" t="s">
        <v>77</v>
      </c>
      <c r="D100" s="75"/>
      <c r="E100" s="76"/>
      <c r="F100" s="77"/>
    </row>
    <row r="101" spans="1:9" s="3" customFormat="1" x14ac:dyDescent="0.25">
      <c r="C101" s="4"/>
      <c r="D101" s="22"/>
      <c r="E101" s="40"/>
      <c r="F101" s="40"/>
      <c r="I101" s="4"/>
    </row>
    <row r="102" spans="1:9" s="3" customFormat="1" x14ac:dyDescent="0.25">
      <c r="C102" s="4"/>
      <c r="D102" s="22"/>
      <c r="E102" s="40"/>
      <c r="F102" s="40"/>
      <c r="I102" s="4"/>
    </row>
    <row r="103" spans="1:9" s="3" customFormat="1" x14ac:dyDescent="0.25">
      <c r="C103" s="4"/>
      <c r="D103" s="22"/>
      <c r="E103" s="40"/>
      <c r="F103" s="40"/>
      <c r="I103" s="4"/>
    </row>
    <row r="104" spans="1:9" s="3" customFormat="1" x14ac:dyDescent="0.25">
      <c r="C104" s="4"/>
      <c r="D104" s="22"/>
      <c r="E104" s="40"/>
      <c r="F104" s="40"/>
      <c r="I104" s="4"/>
    </row>
    <row r="105" spans="1:9" s="3" customFormat="1" x14ac:dyDescent="0.25">
      <c r="B105" s="4"/>
      <c r="D105" s="22"/>
      <c r="E105" s="40"/>
      <c r="F105" s="40"/>
      <c r="I105" s="4"/>
    </row>
    <row r="106" spans="1:9" s="3" customFormat="1" x14ac:dyDescent="0.25">
      <c r="B106" s="4"/>
      <c r="D106" s="22"/>
      <c r="E106" s="40"/>
      <c r="F106" s="40"/>
      <c r="I106" s="4"/>
    </row>
    <row r="107" spans="1:9" s="3" customFormat="1" x14ac:dyDescent="0.25">
      <c r="B107" s="4"/>
      <c r="D107" s="22"/>
      <c r="E107" s="40"/>
      <c r="F107" s="40"/>
      <c r="I107" s="4"/>
    </row>
    <row r="108" spans="1:9" s="3" customFormat="1" x14ac:dyDescent="0.25">
      <c r="B108" s="4"/>
      <c r="D108" s="22"/>
      <c r="E108" s="40"/>
      <c r="F108" s="40"/>
      <c r="I108" s="4"/>
    </row>
    <row r="109" spans="1:9" s="3" customFormat="1" x14ac:dyDescent="0.25">
      <c r="B109" s="4"/>
      <c r="D109" s="22"/>
      <c r="E109" s="40"/>
      <c r="F109" s="40"/>
      <c r="I109" s="4"/>
    </row>
    <row r="110" spans="1:9" s="3" customFormat="1" x14ac:dyDescent="0.25">
      <c r="B110" s="4"/>
      <c r="D110" s="22"/>
      <c r="E110" s="40"/>
      <c r="F110" s="40"/>
      <c r="I110" s="4"/>
    </row>
    <row r="111" spans="1:9" s="3" customFormat="1" x14ac:dyDescent="0.25">
      <c r="B111" s="4"/>
      <c r="D111" s="22"/>
      <c r="E111" s="40"/>
      <c r="F111" s="40"/>
      <c r="I111" s="4"/>
    </row>
    <row r="112" spans="1:9" s="3" customFormat="1" x14ac:dyDescent="0.25">
      <c r="B112" s="4"/>
      <c r="D112" s="22"/>
      <c r="E112" s="40"/>
      <c r="F112" s="40"/>
      <c r="I112" s="4"/>
    </row>
    <row r="113" spans="1:9" s="3" customFormat="1" x14ac:dyDescent="0.25">
      <c r="B113" s="4"/>
      <c r="D113" s="22"/>
      <c r="E113" s="40"/>
      <c r="F113" s="40"/>
      <c r="I113" s="4"/>
    </row>
    <row r="114" spans="1:9" s="3" customFormat="1" x14ac:dyDescent="0.25">
      <c r="B114" s="4"/>
      <c r="D114" s="22"/>
      <c r="E114" s="40"/>
      <c r="F114" s="40"/>
      <c r="I114" s="4"/>
    </row>
    <row r="115" spans="1:9" s="3" customFormat="1" x14ac:dyDescent="0.25">
      <c r="B115" s="4"/>
      <c r="D115" s="22"/>
      <c r="E115" s="40"/>
      <c r="F115" s="40"/>
      <c r="I115" s="4"/>
    </row>
    <row r="116" spans="1:9" s="3" customFormat="1" x14ac:dyDescent="0.25">
      <c r="B116" s="4"/>
      <c r="D116" s="22"/>
      <c r="E116" s="40"/>
      <c r="F116" s="40"/>
      <c r="I116" s="4"/>
    </row>
    <row r="117" spans="1:9" s="3" customFormat="1" x14ac:dyDescent="0.25">
      <c r="B117" s="4"/>
      <c r="D117" s="22"/>
      <c r="E117" s="40"/>
      <c r="F117" s="40"/>
      <c r="I117" s="4"/>
    </row>
    <row r="118" spans="1:9" s="3" customFormat="1" x14ac:dyDescent="0.25">
      <c r="B118" s="4"/>
      <c r="D118" s="22"/>
      <c r="E118" s="40"/>
      <c r="F118" s="40"/>
      <c r="I118" s="4"/>
    </row>
    <row r="119" spans="1:9" x14ac:dyDescent="0.2">
      <c r="A119" s="3"/>
      <c r="B119" s="4"/>
    </row>
    <row r="120" spans="1:9" x14ac:dyDescent="0.2">
      <c r="A120" s="3"/>
      <c r="B120" s="4"/>
    </row>
    <row r="121" spans="1:9" x14ac:dyDescent="0.2">
      <c r="A121" s="3"/>
      <c r="B121" s="4"/>
    </row>
    <row r="122" spans="1:9" x14ac:dyDescent="0.2">
      <c r="A122" s="3"/>
      <c r="B122" s="4"/>
    </row>
    <row r="123" spans="1:9" x14ac:dyDescent="0.2">
      <c r="A123" s="3"/>
      <c r="B123" s="4"/>
    </row>
    <row r="124" spans="1:9" x14ac:dyDescent="0.2">
      <c r="A124" s="3"/>
      <c r="B124" s="4"/>
    </row>
    <row r="125" spans="1:9" x14ac:dyDescent="0.2">
      <c r="A125" s="3"/>
      <c r="B125" s="4"/>
    </row>
    <row r="126" spans="1:9" x14ac:dyDescent="0.2">
      <c r="A126" s="3"/>
      <c r="B126" s="4"/>
    </row>
    <row r="127" spans="1:9" x14ac:dyDescent="0.2">
      <c r="A127" s="3"/>
      <c r="B127" s="4"/>
    </row>
    <row r="128" spans="1:9" x14ac:dyDescent="0.2">
      <c r="A128" s="3"/>
      <c r="B128" s="4"/>
    </row>
    <row r="129" spans="1:2" x14ac:dyDescent="0.2">
      <c r="A129" s="3"/>
      <c r="B129" s="4"/>
    </row>
    <row r="130" spans="1:2" x14ac:dyDescent="0.2">
      <c r="A130" s="3"/>
      <c r="B130" s="4"/>
    </row>
    <row r="131" spans="1:2" x14ac:dyDescent="0.2">
      <c r="A131" s="3"/>
      <c r="B131" s="4"/>
    </row>
    <row r="132" spans="1:2" x14ac:dyDescent="0.2">
      <c r="A132" s="3"/>
      <c r="B132" s="4"/>
    </row>
    <row r="133" spans="1:2" x14ac:dyDescent="0.2">
      <c r="A133" s="3"/>
      <c r="B133" s="4"/>
    </row>
    <row r="134" spans="1:2" x14ac:dyDescent="0.2">
      <c r="A134" s="3"/>
      <c r="B134" s="4"/>
    </row>
    <row r="135" spans="1:2" x14ac:dyDescent="0.2">
      <c r="A135" s="3"/>
      <c r="B135" s="4"/>
    </row>
    <row r="136" spans="1:2" x14ac:dyDescent="0.2">
      <c r="A136" s="3"/>
      <c r="B136" s="4"/>
    </row>
    <row r="137" spans="1:2" x14ac:dyDescent="0.2">
      <c r="A137" s="3"/>
      <c r="B137" s="4"/>
    </row>
    <row r="138" spans="1:2" x14ac:dyDescent="0.2">
      <c r="A138" s="3"/>
      <c r="B138" s="4"/>
    </row>
    <row r="139" spans="1:2" x14ac:dyDescent="0.2">
      <c r="A139" s="3"/>
      <c r="B139" s="4"/>
    </row>
    <row r="140" spans="1:2" x14ac:dyDescent="0.2">
      <c r="A140" s="3"/>
      <c r="B140" s="4"/>
    </row>
    <row r="141" spans="1:2" x14ac:dyDescent="0.2">
      <c r="A141" s="3"/>
      <c r="B141" s="4"/>
    </row>
    <row r="142" spans="1:2" x14ac:dyDescent="0.2">
      <c r="A142" s="3"/>
      <c r="B142" s="4"/>
    </row>
    <row r="143" spans="1:2" x14ac:dyDescent="0.2">
      <c r="A143" s="3"/>
      <c r="B143" s="4"/>
    </row>
    <row r="144" spans="1:2" x14ac:dyDescent="0.2">
      <c r="A144" s="3"/>
      <c r="B144" s="4"/>
    </row>
    <row r="145" spans="1:2" x14ac:dyDescent="0.2">
      <c r="A145" s="3"/>
      <c r="B145" s="4"/>
    </row>
    <row r="146" spans="1:2" x14ac:dyDescent="0.2">
      <c r="A146" s="3"/>
      <c r="B146" s="4"/>
    </row>
    <row r="147" spans="1:2" x14ac:dyDescent="0.2">
      <c r="A147" s="3"/>
      <c r="B147" s="4"/>
    </row>
    <row r="148" spans="1:2" x14ac:dyDescent="0.2">
      <c r="A148" s="3"/>
      <c r="B148" s="4"/>
    </row>
    <row r="149" spans="1:2" x14ac:dyDescent="0.2">
      <c r="A149" s="3"/>
      <c r="B149" s="4"/>
    </row>
    <row r="150" spans="1:2" x14ac:dyDescent="0.2">
      <c r="A150" s="3"/>
      <c r="B150" s="4"/>
    </row>
    <row r="151" spans="1:2" x14ac:dyDescent="0.2">
      <c r="A151" s="3"/>
      <c r="B151" s="4"/>
    </row>
    <row r="152" spans="1:2" x14ac:dyDescent="0.2">
      <c r="A152" s="3"/>
      <c r="B152" s="4"/>
    </row>
    <row r="153" spans="1:2" x14ac:dyDescent="0.2">
      <c r="A153" s="3"/>
      <c r="B153" s="4"/>
    </row>
  </sheetData>
  <mergeCells count="5">
    <mergeCell ref="A2:F2"/>
    <mergeCell ref="E4:F4"/>
    <mergeCell ref="E6:F6"/>
    <mergeCell ref="E8:F8"/>
    <mergeCell ref="A9:F10"/>
  </mergeCells>
  <phoneticPr fontId="2" type="noConversion"/>
  <dataValidations count="1">
    <dataValidation type="list" allowBlank="1" showInputMessage="1" showErrorMessage="1" sqref="B3" xr:uid="{8F6ADFF1-39F3-4644-910A-8D6BA5928AE5}">
      <formula1>"PUBLIC, INTERNAL, CONFIDENTIAL, STRICTLY – CONFIDENTIAL, -"</formula1>
    </dataValidation>
  </dataValidations>
  <pageMargins left="0.70866141732283472" right="0.70866141732283472" top="0.74803149606299213" bottom="0.74803149606299213" header="0.31496062992125984" footer="0.31496062992125984"/>
  <pageSetup paperSize="9" scale="7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 works</vt:lpstr>
      <vt:lpstr>'BoQ works'!Print_Area</vt:lpstr>
      <vt:lpstr>'BoQ works'!Print_Titles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dc:creator>
  <cp:lastModifiedBy>Mahoro, Jean Pierre GIZ RW</cp:lastModifiedBy>
  <cp:lastPrinted>2026-06-04T06:41:56Z</cp:lastPrinted>
  <dcterms:created xsi:type="dcterms:W3CDTF">2012-12-04T11:44:37Z</dcterms:created>
  <dcterms:modified xsi:type="dcterms:W3CDTF">2026-06-04T06:42:02Z</dcterms:modified>
</cp:coreProperties>
</file>